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28" i="1" l="1"/>
  <c r="H36" i="1"/>
  <c r="H24" i="1"/>
  <c r="H18" i="1" l="1"/>
  <c r="H31" i="1" l="1"/>
  <c r="H50" i="1" l="1"/>
  <c r="H29" i="1" l="1"/>
  <c r="H37" i="1" l="1"/>
  <c r="H14" i="1" l="1"/>
  <c r="H59" i="1" l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<sst xmlns="http://schemas.openxmlformats.org/spreadsheetml/2006/main" count="57" uniqueCount="33">
  <si>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</si>
  <si>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</si>
  <si>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</si>
  <si>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</si>
  <si>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</si>
  <si>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</si>
  <si>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</si>
  <si>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</si>
  <si>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</si>
  <si>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</si>
  <si>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</si>
  <si>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</si>
  <si>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</si>
  <si>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</si>
  <si>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</si>
  <si>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</si>
  <si>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</si>
  <si>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</si>
  <si>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</si>
  <si>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</si>
  <si>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</si>
  <si>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</si>
  <si>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</si>
  <si>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</si>
  <si>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</si>
  <si>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</si>
  <si>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</si>
  <si>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</si>
  <si>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</si>
  <si>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22.03.2022.</t>
  </si>
  <si>
    <t xml:space="preserve">Dana 22.03.2022.godine Dom zdravlja Požarevac nije izvršio plaćanje prema dobavljačima: </t>
  </si>
  <si>
    <t>Primljena i neutrošena participacija od 22.03.2022.</t>
  </si>
  <si>
    <t xml:space="preserve">Primljena i neutrošena participacija od 22.03.2022.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</si>
</sst>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42" zoomScaleNormal="100" workbookViewId="0">
      <selection activeCell="H57" sqref="H57"/>
    </sheetView>
  </sheetViews>
  <sheetFormatPr defaultRowHeight="15" x14ac:dyDescent="0.25"/>
  <cols>
    <col min="1" max="1" width="3.42578125" hidden="1" customWidth="1"/>
    <col min="2" max="2" width="49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29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44642</v>
      </c>
      <c r="H12" s="14">
        <v>2413909.2599999998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44642</v>
      </c>
      <c r="H13" s="2">
        <f>H14+H29-H37-H50</f>
        <v>2268440.9699999997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44642</v>
      </c>
      <c r="H14" s="3">
        <f>SUM(H15:H28)</f>
        <v>2157747.84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985.27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</f>
        <v>1860171.9099999995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1184208.33-964202.43</f>
        <v>220005.90000000002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32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</f>
        <v>76584.760000000009</v>
      </c>
      <c r="I28" s="10"/>
      <c r="J28" s="10"/>
      <c r="K28" s="7"/>
      <c r="L28" s="7"/>
    </row>
    <row r="29" spans="2:13" x14ac:dyDescent="0.25">
      <c r="B29" s="29" t="s">
        <v>23</v>
      </c>
      <c r="C29" s="30"/>
      <c r="D29" s="30"/>
      <c r="E29" s="30"/>
      <c r="F29" s="31"/>
      <c r="G29" s="20">
        <v>44642</v>
      </c>
      <c r="H29" s="3">
        <f>H30+H31+H32+H33+H35+H36+H34</f>
        <v>115556.53999999998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</f>
        <v>110693.12999999998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31</v>
      </c>
      <c r="C36" s="27"/>
      <c r="D36" s="27"/>
      <c r="E36" s="27"/>
      <c r="F36" s="28"/>
      <c r="G36" s="22"/>
      <c r="H36" s="9">
        <f>7347+14694+9106-22041+19247-26822.91+13970-10636.68</f>
        <v>4863.41</v>
      </c>
      <c r="I36" s="10"/>
      <c r="J36" s="10"/>
    </row>
    <row r="37" spans="2:12" x14ac:dyDescent="0.25">
      <c r="B37" s="45" t="s">
        <v>24</v>
      </c>
      <c r="C37" s="46"/>
      <c r="D37" s="46"/>
      <c r="E37" s="46"/>
      <c r="F37" s="47"/>
      <c r="G37" s="23">
        <v>44642</v>
      </c>
      <c r="H37" s="4">
        <f>SUM(H38:H49)</f>
        <v>0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45" t="s">
        <v>25</v>
      </c>
      <c r="C50" s="46"/>
      <c r="D50" s="46"/>
      <c r="E50" s="46"/>
      <c r="F50" s="47"/>
      <c r="G50" s="23">
        <v>44642</v>
      </c>
      <c r="H50" s="4">
        <f>SUM(H51:H56)</f>
        <v>4863.41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4863.41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44642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</f>
        <v>145468.28999999899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H14+H29-H37-H50+H57-H58</f>
        <v>2413909.2599999988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2022-03-25T06:38:56Z</dcterms:modified>
  <cp:category/>
  <cp:contentStatus/>
</cp:coreProperties>
</file>